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M:\DOA\WIN\DNZ\2026\POSTĘPOWANIA\KRAJOWE\2. Usługa zarządzania drukiem wraz z dzierżawą sprzętu drukującego\SWZ  W TRAKCIE\1-Edytowalne\"/>
    </mc:Choice>
  </mc:AlternateContent>
  <xr:revisionPtr revIDLastSave="0" documentId="13_ncr:1_{0614C693-7198-497B-8EC5-85EEA04FAA2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Arkusz1" sheetId="1" r:id="rId1"/>
    <sheet name="Arkusz2" sheetId="2" r:id="rId2"/>
    <sheet name="Arkusz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51" i="1" l="1"/>
  <c r="E51" i="1" s="1"/>
  <c r="D50" i="1"/>
  <c r="E50" i="1" s="1"/>
  <c r="D49" i="1"/>
  <c r="E49" i="1" s="1"/>
  <c r="D48" i="1"/>
  <c r="E48" i="1" s="1"/>
  <c r="D43" i="1"/>
  <c r="E43" i="1" s="1"/>
  <c r="D44" i="1"/>
  <c r="E44" i="1" s="1"/>
  <c r="D42" i="1"/>
  <c r="E42" i="1" s="1"/>
  <c r="E17" i="1"/>
  <c r="E18" i="1"/>
  <c r="E16" i="1"/>
  <c r="E29" i="1"/>
  <c r="G29" i="1" s="1"/>
  <c r="H29" i="1" s="1"/>
  <c r="E28" i="1"/>
  <c r="G28" i="1" s="1"/>
  <c r="H28" i="1" s="1"/>
  <c r="E23" i="1"/>
  <c r="G23" i="1" s="1"/>
  <c r="E24" i="1"/>
  <c r="G24" i="1" s="1"/>
  <c r="E25" i="1"/>
  <c r="E26" i="1"/>
  <c r="G26" i="1" s="1"/>
  <c r="E27" i="1"/>
  <c r="G27" i="1" s="1"/>
  <c r="H27" i="1" s="1"/>
  <c r="E31" i="1"/>
  <c r="G31" i="1" s="1"/>
  <c r="H31" i="1" s="1"/>
  <c r="E30" i="1"/>
  <c r="G30" i="1"/>
  <c r="H30" i="1" s="1"/>
  <c r="G7" i="1"/>
  <c r="H7" i="1" s="1"/>
  <c r="G8" i="1"/>
  <c r="H8" i="1" s="1"/>
  <c r="G9" i="1"/>
  <c r="H9" i="1" s="1"/>
  <c r="G10" i="1"/>
  <c r="H10" i="1" s="1"/>
  <c r="G11" i="1"/>
  <c r="H11" i="1" s="1"/>
  <c r="G12" i="1"/>
  <c r="H12" i="1" s="1"/>
  <c r="G13" i="1"/>
  <c r="H13" i="1" s="1"/>
  <c r="G25" i="1" l="1"/>
  <c r="H25" i="1" s="1"/>
  <c r="H24" i="1"/>
  <c r="H23" i="1"/>
  <c r="E32" i="1"/>
  <c r="G32" i="1"/>
  <c r="H26" i="1"/>
  <c r="G18" i="1"/>
  <c r="H18" i="1" s="1"/>
  <c r="E4" i="1"/>
  <c r="E5" i="1"/>
  <c r="E3" i="1"/>
  <c r="G6" i="1"/>
  <c r="H6" i="1" s="1"/>
  <c r="H32" i="1" l="1"/>
  <c r="E19" i="1"/>
  <c r="E35" i="1" s="1"/>
  <c r="G14" i="1" l="1"/>
  <c r="H14" i="1" s="1"/>
  <c r="G3" i="1"/>
  <c r="H3" i="1" s="1"/>
  <c r="G17" i="1" l="1"/>
  <c r="H17" i="1" s="1"/>
  <c r="G16" i="1"/>
  <c r="H16" i="1" s="1"/>
  <c r="G5" i="1" l="1"/>
  <c r="H5" i="1" s="1"/>
  <c r="G4" i="1"/>
  <c r="H4" i="1" s="1"/>
  <c r="G19" i="1"/>
  <c r="H19" i="1" l="1"/>
  <c r="H35" i="1" s="1"/>
  <c r="G35" i="1"/>
</calcChain>
</file>

<file path=xl/sharedStrings.xml><?xml version="1.0" encoding="utf-8"?>
<sst xmlns="http://schemas.openxmlformats.org/spreadsheetml/2006/main" count="75" uniqueCount="47">
  <si>
    <t>Model 1</t>
  </si>
  <si>
    <t>Model 2</t>
  </si>
  <si>
    <t>Model 3</t>
  </si>
  <si>
    <t>Ilość miesięcy</t>
  </si>
  <si>
    <t>Stawka podatku Vat</t>
  </si>
  <si>
    <t>Kwota podatku Vat</t>
  </si>
  <si>
    <t>Razem</t>
  </si>
  <si>
    <t>Koszt wydruku jednej strony [netto]</t>
  </si>
  <si>
    <t>OPCJE:</t>
  </si>
  <si>
    <t>Miesięczny koszt [netto]</t>
  </si>
  <si>
    <t>Wydruk/kopia A4 mono (urz. dzierżawione)</t>
  </si>
  <si>
    <t>Wydruk/kopia A4 kolor  (urz. dzierżawione)</t>
  </si>
  <si>
    <t>Koszt [netto]</t>
  </si>
  <si>
    <t>Wartość [netto]</t>
  </si>
  <si>
    <t>Wartość [brutto]</t>
  </si>
  <si>
    <t>Kwota [brutto]</t>
  </si>
  <si>
    <t>Ilość urządzeń/licencji</t>
  </si>
  <si>
    <t>PODSTAWA</t>
  </si>
  <si>
    <t>Ilość sztuk/licencji</t>
  </si>
  <si>
    <t xml:space="preserve">Uwaga! Ilość szacunkowa </t>
  </si>
  <si>
    <t>Wydruk/kopia A4 mono (Triumph-Adler P-4531i MFP (1 szt.) i Ricoh IM 350 (2 szt.))</t>
  </si>
  <si>
    <t>Uwaga! Ilość szacunkowa</t>
  </si>
  <si>
    <t>[3] Wdrożenie zakupionych licencji na serwerze i uruchomienie Systemu zliczania wydruków</t>
  </si>
  <si>
    <t>Ilość lat</t>
  </si>
  <si>
    <t>Szacowana ilość stron [roczna]</t>
  </si>
  <si>
    <t>[2] Licencja PaperCut MF - Sharp MFD Embedded wraz z wsparciem</t>
  </si>
  <si>
    <t>[2] Licencja PaperCut MF - HP MFD Embedded wraz z wsparciem</t>
  </si>
  <si>
    <t>[2] Licencja PaperCut MF - Canon MFD Embedded wraz z wsparciem</t>
  </si>
  <si>
    <t>[2] Licencja PaperCut MF - Xerox MFD Embedded wraz z wsparciem</t>
  </si>
  <si>
    <t>[2 ]Licencja PaperCut MF - pozostali producenci wraz ze wsparciem</t>
  </si>
  <si>
    <t xml:space="preserve">Przedłużenie wsparcia licencji PaperCut MF - Kyocera MFD Embedded </t>
  </si>
  <si>
    <t xml:space="preserve">Przedłużenie wsparcia licencji PaperCut MF - Sharp MFD Embedded </t>
  </si>
  <si>
    <t>Przedłużenie wsparcia licencji PaperCut MF - Ricoh MFD Embedded</t>
  </si>
  <si>
    <t>Przedłużenie wsparcia licencji PaperCut MF - Kyocera MFD Embedded</t>
  </si>
  <si>
    <t>Przedłużenie wsparcia licencji Umango (4 źródła, 1 x core obsługiwanego procesora, nielimitowane ilości OCR'owanych dokumentów)</t>
  </si>
  <si>
    <t>Przedłużenie wsparcia licencji Umango Essentials (1 źródło, 1 x core obsługiwanego procesora, nielimitowane ilości OCR'owanych dokumentów)</t>
  </si>
  <si>
    <t>Przedłużenie wsparcia licencji Umango Essentials (4 źródła, 5 x core obsługiwanego procesora, nielimitowane ilości OCR'owanych dokumentów)</t>
  </si>
  <si>
    <t>Przedłużenie ważności licencji i wsparcia DocSlide Base Module</t>
  </si>
  <si>
    <t>[2] Licencja PaperCut MF - Konica Minolta MFD Embedded wraz z wsparciem</t>
  </si>
  <si>
    <t>Usługa serwisowa Systemu zarządzania drukiem</t>
  </si>
  <si>
    <t>Opłata za dzierżawę dodatkowych urządzeń [OPCJA nr 1]</t>
  </si>
  <si>
    <t>Model 4</t>
  </si>
  <si>
    <t>[4] Wdrożenie zakupionych licencji na urządzeniu drukującym (jednorazowo nie mniej niż  5 urządzeń) [koszt za wdrożenie na 1 urządzeniu]</t>
  </si>
  <si>
    <t>[2] Licencja PaperCut MF - Kyocera/Triumph - Adler MFD Embedded wraz z wsparciem</t>
  </si>
  <si>
    <t>Razem [podstawa + opcje]</t>
  </si>
  <si>
    <t>a) urządzenia dzierżawione do końca trwania umowy i podłączone do Systemu zarządzania drukiem</t>
  </si>
  <si>
    <t>b) urządzenia dzierżawione na tzw. akcej (nie dłużej niż 3 miesiące) - nie są podłączone do Systemu zarządzania drukiem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</si>
</sst>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sz val="10"/>
      <color theme="1"/>
      <name val="Verdana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Verdana"/>
      <family val="2"/>
      <charset val="238"/>
    </font>
    <font>
      <sz val="11"/>
      <color theme="1"/>
      <name val="Verdana"/>
      <family val="2"/>
      <charset val="238"/>
    </font>
    <font>
      <sz val="10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2" borderId="1" xfId="0" applyFill="1" applyBorder="1"/>
    <xf numFmtId="0" fontId="1" fillId="2" borderId="1" xfId="0" applyFont="1" applyFill="1" applyBorder="1"/>
    <xf numFmtId="49" fontId="1" fillId="2" borderId="1" xfId="0" applyNumberFormat="1" applyFont="1" applyFill="1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4" fontId="1" fillId="0" borderId="1" xfId="0" applyNumberFormat="1" applyFont="1" applyBorder="1"/>
    <xf numFmtId="9" fontId="1" fillId="0" borderId="1" xfId="0" applyNumberFormat="1" applyFont="1" applyBorder="1"/>
    <xf numFmtId="4" fontId="0" fillId="0" borderId="0" xfId="0" applyNumberFormat="1"/>
    <xf numFmtId="4" fontId="2" fillId="0" borderId="1" xfId="0" applyNumberFormat="1" applyFont="1" applyBorder="1"/>
    <xf numFmtId="0" fontId="2" fillId="0" borderId="1" xfId="0" applyFont="1" applyBorder="1"/>
    <xf numFmtId="4" fontId="1" fillId="2" borderId="1" xfId="0" applyNumberFormat="1" applyFont="1" applyFill="1" applyBorder="1" applyAlignment="1">
      <alignment wrapText="1"/>
    </xf>
    <xf numFmtId="4" fontId="3" fillId="0" borderId="1" xfId="0" applyNumberFormat="1" applyFont="1" applyBorder="1"/>
    <xf numFmtId="0" fontId="1" fillId="2" borderId="5" xfId="0" applyFont="1" applyFill="1" applyBorder="1" applyAlignment="1">
      <alignment wrapText="1"/>
    </xf>
    <xf numFmtId="3" fontId="1" fillId="0" borderId="1" xfId="0" applyNumberFormat="1" applyFont="1" applyBorder="1"/>
    <xf numFmtId="2" fontId="1" fillId="2" borderId="1" xfId="0" applyNumberFormat="1" applyFont="1" applyFill="1" applyBorder="1"/>
    <xf numFmtId="4" fontId="0" fillId="0" borderId="1" xfId="0" applyNumberFormat="1" applyBorder="1"/>
    <xf numFmtId="2" fontId="1" fillId="0" borderId="1" xfId="0" applyNumberFormat="1" applyFont="1" applyBorder="1"/>
    <xf numFmtId="4" fontId="0" fillId="2" borderId="1" xfId="0" applyNumberFormat="1" applyFill="1" applyBorder="1"/>
    <xf numFmtId="3" fontId="0" fillId="0" borderId="0" xfId="0" applyNumberFormat="1"/>
    <xf numFmtId="0" fontId="5" fillId="0" borderId="3" xfId="0" applyFont="1" applyBorder="1"/>
    <xf numFmtId="0" fontId="4" fillId="2" borderId="2" xfId="0" applyFont="1" applyFill="1" applyBorder="1"/>
    <xf numFmtId="0" fontId="0" fillId="2" borderId="3" xfId="0" applyFill="1" applyBorder="1"/>
    <xf numFmtId="4" fontId="5" fillId="0" borderId="1" xfId="0" applyNumberFormat="1" applyFont="1" applyBorder="1"/>
    <xf numFmtId="0" fontId="1" fillId="0" borderId="2" xfId="0" applyFont="1" applyBorder="1"/>
    <xf numFmtId="0" fontId="1" fillId="0" borderId="4" xfId="0" applyFont="1" applyBorder="1"/>
    <xf numFmtId="0" fontId="4" fillId="0" borderId="0" xfId="0" applyFont="1"/>
    <xf numFmtId="0" fontId="1" fillId="0" borderId="0" xfId="0" applyFont="1"/>
    <xf numFmtId="0" fontId="0" fillId="0" borderId="1" xfId="0" applyBorder="1"/>
    <xf numFmtId="0" fontId="3" fillId="0" borderId="0" xfId="0" applyFont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1" xfId="0" applyFont="1" applyBorder="1"/>
    <xf numFmtId="0" fontId="1" fillId="0" borderId="2" xfId="0" applyFont="1" applyBorder="1"/>
    <xf numFmtId="0" fontId="0" fillId="0" borderId="4" xfId="0" applyBorder="1"/>
    <xf numFmtId="0" fontId="1" fillId="0" borderId="2" xfId="0" applyFont="1" applyBorder="1" applyAlignment="1">
      <alignment wrapText="1"/>
    </xf>
    <xf numFmtId="0" fontId="0" fillId="0" borderId="4" xfId="0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51"/>
  <sheetViews>
    <sheetView tabSelected="1" topLeftCell="A13" workbookViewId="0">
      <selection activeCell="I22" sqref="I22"/>
    </sheetView>
  </sheetViews>
  <sheetFormatPr defaultRowHeight="15" x14ac:dyDescent="0.25"/>
  <cols>
    <col min="1" max="1" width="65.5703125" customWidth="1"/>
    <col min="2" max="2" width="23.5703125" customWidth="1"/>
    <col min="3" max="3" width="18.5703125" customWidth="1"/>
    <col min="4" max="4" width="13.140625" customWidth="1"/>
    <col min="5" max="5" width="18" customWidth="1"/>
    <col min="6" max="6" width="12.42578125" customWidth="1"/>
    <col min="7" max="7" width="15" customWidth="1"/>
    <col min="8" max="8" width="21.140625" customWidth="1"/>
    <col min="9" max="9" width="40.7109375" customWidth="1"/>
  </cols>
  <sheetData>
    <row r="2" spans="1:10" ht="60.75" customHeight="1" x14ac:dyDescent="0.25">
      <c r="A2" s="2" t="s">
        <v>17</v>
      </c>
      <c r="B2" s="3" t="s">
        <v>9</v>
      </c>
      <c r="C2" s="4" t="s">
        <v>16</v>
      </c>
      <c r="D2" s="4" t="s">
        <v>3</v>
      </c>
      <c r="E2" s="4" t="s">
        <v>13</v>
      </c>
      <c r="F2" s="4" t="s">
        <v>4</v>
      </c>
      <c r="G2" s="4" t="s">
        <v>5</v>
      </c>
      <c r="H2" s="4" t="s">
        <v>14</v>
      </c>
    </row>
    <row r="3" spans="1:10" ht="24.75" customHeight="1" x14ac:dyDescent="0.25">
      <c r="A3" s="5" t="s">
        <v>0</v>
      </c>
      <c r="B3" s="18"/>
      <c r="C3" s="5">
        <v>5</v>
      </c>
      <c r="D3" s="5">
        <v>42</v>
      </c>
      <c r="E3" s="7">
        <f>B3*C3*D3</f>
        <v>0</v>
      </c>
      <c r="F3" s="8">
        <v>0.23</v>
      </c>
      <c r="G3" s="7">
        <f>E3*0.23</f>
        <v>0</v>
      </c>
      <c r="H3" s="7">
        <f>E3+G3</f>
        <v>0</v>
      </c>
    </row>
    <row r="4" spans="1:10" ht="22.5" customHeight="1" x14ac:dyDescent="0.25">
      <c r="A4" s="5" t="s">
        <v>1</v>
      </c>
      <c r="B4" s="18"/>
      <c r="C4" s="5">
        <v>1</v>
      </c>
      <c r="D4" s="5">
        <v>42</v>
      </c>
      <c r="E4" s="7">
        <f t="shared" ref="E4:E5" si="0">B4*C4*D4</f>
        <v>0</v>
      </c>
      <c r="F4" s="8">
        <v>0.23</v>
      </c>
      <c r="G4" s="7">
        <f t="shared" ref="G4:G14" si="1">E4*0.23</f>
        <v>0</v>
      </c>
      <c r="H4" s="7">
        <f t="shared" ref="H4:H14" si="2">E4+G4</f>
        <v>0</v>
      </c>
    </row>
    <row r="5" spans="1:10" ht="22.5" customHeight="1" x14ac:dyDescent="0.25">
      <c r="A5" s="5" t="s">
        <v>2</v>
      </c>
      <c r="B5" s="18"/>
      <c r="C5" s="5">
        <v>1</v>
      </c>
      <c r="D5" s="5">
        <v>42</v>
      </c>
      <c r="E5" s="7">
        <f t="shared" si="0"/>
        <v>0</v>
      </c>
      <c r="F5" s="8">
        <v>0.23</v>
      </c>
      <c r="G5" s="7">
        <f t="shared" si="1"/>
        <v>0</v>
      </c>
      <c r="H5" s="7">
        <f t="shared" si="2"/>
        <v>0</v>
      </c>
    </row>
    <row r="6" spans="1:10" ht="26.25" x14ac:dyDescent="0.25">
      <c r="A6" s="6" t="s">
        <v>30</v>
      </c>
      <c r="B6" s="16"/>
      <c r="C6" s="5">
        <v>25</v>
      </c>
      <c r="D6" s="2"/>
      <c r="E6" s="7"/>
      <c r="F6" s="8">
        <v>0.23</v>
      </c>
      <c r="G6" s="7">
        <f t="shared" si="1"/>
        <v>0</v>
      </c>
      <c r="H6" s="7">
        <f t="shared" si="2"/>
        <v>0</v>
      </c>
    </row>
    <row r="7" spans="1:10" ht="26.25" x14ac:dyDescent="0.25">
      <c r="A7" s="6" t="s">
        <v>31</v>
      </c>
      <c r="B7" s="16"/>
      <c r="C7" s="5">
        <v>7</v>
      </c>
      <c r="D7" s="2"/>
      <c r="E7" s="7"/>
      <c r="F7" s="8">
        <v>0.23</v>
      </c>
      <c r="G7" s="7">
        <f t="shared" si="1"/>
        <v>0</v>
      </c>
      <c r="H7" s="7">
        <f t="shared" si="2"/>
        <v>0</v>
      </c>
    </row>
    <row r="8" spans="1:10" ht="26.25" x14ac:dyDescent="0.25">
      <c r="A8" s="6" t="s">
        <v>32</v>
      </c>
      <c r="B8" s="16"/>
      <c r="C8" s="5">
        <v>2</v>
      </c>
      <c r="D8" s="2"/>
      <c r="E8" s="7"/>
      <c r="F8" s="8">
        <v>0.23</v>
      </c>
      <c r="G8" s="7">
        <f t="shared" si="1"/>
        <v>0</v>
      </c>
      <c r="H8" s="7">
        <f t="shared" si="2"/>
        <v>0</v>
      </c>
    </row>
    <row r="9" spans="1:10" ht="26.25" x14ac:dyDescent="0.25">
      <c r="A9" s="6" t="s">
        <v>33</v>
      </c>
      <c r="B9" s="16"/>
      <c r="C9" s="5">
        <v>1</v>
      </c>
      <c r="D9" s="2"/>
      <c r="E9" s="7"/>
      <c r="F9" s="8">
        <v>0.23</v>
      </c>
      <c r="G9" s="7">
        <f t="shared" si="1"/>
        <v>0</v>
      </c>
      <c r="H9" s="7">
        <f t="shared" si="2"/>
        <v>0</v>
      </c>
    </row>
    <row r="10" spans="1:10" ht="39" x14ac:dyDescent="0.25">
      <c r="A10" s="6" t="s">
        <v>34</v>
      </c>
      <c r="B10" s="16"/>
      <c r="C10" s="5">
        <v>4</v>
      </c>
      <c r="D10" s="2"/>
      <c r="E10" s="7"/>
      <c r="F10" s="8">
        <v>0.23</v>
      </c>
      <c r="G10" s="7">
        <f t="shared" si="1"/>
        <v>0</v>
      </c>
      <c r="H10" s="7">
        <f t="shared" si="2"/>
        <v>0</v>
      </c>
    </row>
    <row r="11" spans="1:10" ht="39" x14ac:dyDescent="0.25">
      <c r="A11" s="6" t="s">
        <v>35</v>
      </c>
      <c r="B11" s="16"/>
      <c r="C11" s="5">
        <v>1</v>
      </c>
      <c r="D11" s="2"/>
      <c r="E11" s="7"/>
      <c r="F11" s="8">
        <v>0.23</v>
      </c>
      <c r="G11" s="7">
        <f t="shared" si="1"/>
        <v>0</v>
      </c>
      <c r="H11" s="7">
        <f t="shared" si="2"/>
        <v>0</v>
      </c>
    </row>
    <row r="12" spans="1:10" ht="39" x14ac:dyDescent="0.25">
      <c r="A12" s="6" t="s">
        <v>36</v>
      </c>
      <c r="B12" s="16"/>
      <c r="C12" s="5">
        <v>1</v>
      </c>
      <c r="D12" s="2"/>
      <c r="E12" s="7"/>
      <c r="F12" s="8">
        <v>0.23</v>
      </c>
      <c r="G12" s="7">
        <f t="shared" si="1"/>
        <v>0</v>
      </c>
      <c r="H12" s="7">
        <f t="shared" si="2"/>
        <v>0</v>
      </c>
    </row>
    <row r="13" spans="1:10" x14ac:dyDescent="0.25">
      <c r="A13" s="6" t="s">
        <v>37</v>
      </c>
      <c r="B13" s="16"/>
      <c r="C13" s="5">
        <v>1</v>
      </c>
      <c r="D13" s="2"/>
      <c r="E13" s="7"/>
      <c r="F13" s="8">
        <v>0.23</v>
      </c>
      <c r="G13" s="7">
        <f t="shared" si="1"/>
        <v>0</v>
      </c>
      <c r="H13" s="7">
        <f t="shared" si="2"/>
        <v>0</v>
      </c>
    </row>
    <row r="14" spans="1:10" ht="21.75" customHeight="1" x14ac:dyDescent="0.25">
      <c r="A14" s="5" t="s">
        <v>39</v>
      </c>
      <c r="B14" s="19"/>
      <c r="C14" s="1"/>
      <c r="D14" s="2"/>
      <c r="E14" s="7"/>
      <c r="F14" s="8">
        <v>0.23</v>
      </c>
      <c r="G14" s="7">
        <f t="shared" si="1"/>
        <v>0</v>
      </c>
      <c r="H14" s="7">
        <f t="shared" si="2"/>
        <v>0</v>
      </c>
    </row>
    <row r="15" spans="1:10" ht="40.5" customHeight="1" x14ac:dyDescent="0.25">
      <c r="A15" s="2"/>
      <c r="B15" s="4" t="s">
        <v>7</v>
      </c>
      <c r="C15" s="4" t="s">
        <v>24</v>
      </c>
      <c r="D15" s="4" t="s">
        <v>23</v>
      </c>
      <c r="E15" s="4"/>
      <c r="F15" s="4"/>
      <c r="G15" s="12"/>
      <c r="H15" s="4"/>
    </row>
    <row r="16" spans="1:10" x14ac:dyDescent="0.25">
      <c r="A16" s="6" t="s">
        <v>10</v>
      </c>
      <c r="B16" s="5"/>
      <c r="C16" s="15">
        <v>309700</v>
      </c>
      <c r="D16" s="26">
        <v>4</v>
      </c>
      <c r="E16" s="7">
        <f>B16*C16*D16</f>
        <v>0</v>
      </c>
      <c r="F16" s="8">
        <v>0.23</v>
      </c>
      <c r="G16" s="7">
        <f>E16*0.23</f>
        <v>0</v>
      </c>
      <c r="H16" s="7">
        <f>E16+G16</f>
        <v>0</v>
      </c>
      <c r="I16" t="s">
        <v>21</v>
      </c>
      <c r="J16" s="20"/>
    </row>
    <row r="17" spans="1:10" x14ac:dyDescent="0.25">
      <c r="A17" s="6" t="s">
        <v>11</v>
      </c>
      <c r="B17" s="5"/>
      <c r="C17" s="15">
        <v>125</v>
      </c>
      <c r="D17" s="26">
        <v>4</v>
      </c>
      <c r="E17" s="7">
        <f t="shared" ref="E17:E18" si="3">B17*C17*D17</f>
        <v>0</v>
      </c>
      <c r="F17" s="8">
        <v>0.23</v>
      </c>
      <c r="G17" s="7">
        <f t="shared" ref="G17:G19" si="4">E17*0.23</f>
        <v>0</v>
      </c>
      <c r="H17" s="7">
        <f t="shared" ref="H17:H19" si="5">E17+G17</f>
        <v>0</v>
      </c>
      <c r="I17" t="s">
        <v>21</v>
      </c>
      <c r="J17" s="20"/>
    </row>
    <row r="18" spans="1:10" ht="26.25" x14ac:dyDescent="0.25">
      <c r="A18" s="6" t="s">
        <v>20</v>
      </c>
      <c r="B18" s="5"/>
      <c r="C18" s="15">
        <v>22300</v>
      </c>
      <c r="D18" s="26">
        <v>4</v>
      </c>
      <c r="E18" s="7">
        <f t="shared" si="3"/>
        <v>0</v>
      </c>
      <c r="F18" s="8">
        <v>0.23</v>
      </c>
      <c r="G18" s="7">
        <f t="shared" si="4"/>
        <v>0</v>
      </c>
      <c r="H18" s="7">
        <f t="shared" si="5"/>
        <v>0</v>
      </c>
      <c r="I18" t="s">
        <v>21</v>
      </c>
      <c r="J18" s="20"/>
    </row>
    <row r="19" spans="1:10" ht="26.25" customHeight="1" x14ac:dyDescent="0.25">
      <c r="A19" s="31" t="s">
        <v>6</v>
      </c>
      <c r="B19" s="32"/>
      <c r="C19" s="32"/>
      <c r="D19" s="33"/>
      <c r="E19" s="10">
        <f>SUM(E3:E18)</f>
        <v>0</v>
      </c>
      <c r="F19" s="11"/>
      <c r="G19" s="13">
        <f t="shared" si="4"/>
        <v>0</v>
      </c>
      <c r="H19" s="13">
        <f t="shared" si="5"/>
        <v>0</v>
      </c>
    </row>
    <row r="20" spans="1:10" x14ac:dyDescent="0.25">
      <c r="C20" s="20"/>
      <c r="E20" s="9"/>
    </row>
    <row r="21" spans="1:10" x14ac:dyDescent="0.25">
      <c r="E21" s="9"/>
    </row>
    <row r="22" spans="1:10" ht="39" x14ac:dyDescent="0.25">
      <c r="A22" s="22" t="s">
        <v>8</v>
      </c>
      <c r="B22" s="23"/>
      <c r="C22" s="4" t="s">
        <v>18</v>
      </c>
      <c r="D22" s="1" t="s">
        <v>12</v>
      </c>
      <c r="E22" s="4" t="s">
        <v>13</v>
      </c>
      <c r="F22" s="14" t="s">
        <v>4</v>
      </c>
      <c r="G22" s="14" t="s">
        <v>5</v>
      </c>
      <c r="H22" s="14" t="s">
        <v>15</v>
      </c>
    </row>
    <row r="23" spans="1:10" x14ac:dyDescent="0.25">
      <c r="A23" s="25" t="s">
        <v>43</v>
      </c>
      <c r="B23" s="21"/>
      <c r="C23" s="5">
        <v>70</v>
      </c>
      <c r="D23" s="24"/>
      <c r="E23" s="17">
        <f t="shared" ref="E23:E31" si="6">C23*D23</f>
        <v>0</v>
      </c>
      <c r="F23" s="8">
        <v>0.23</v>
      </c>
      <c r="G23" s="17">
        <f t="shared" ref="G23:G31" si="7">E23*0.23</f>
        <v>0</v>
      </c>
      <c r="H23" s="17">
        <f t="shared" ref="H23:H31" si="8">E23+G23</f>
        <v>0</v>
      </c>
      <c r="I23" t="s">
        <v>21</v>
      </c>
    </row>
    <row r="24" spans="1:10" x14ac:dyDescent="0.25">
      <c r="A24" s="25" t="s">
        <v>25</v>
      </c>
      <c r="B24" s="21"/>
      <c r="C24" s="5">
        <v>3</v>
      </c>
      <c r="D24" s="24"/>
      <c r="E24" s="17">
        <f t="shared" si="6"/>
        <v>0</v>
      </c>
      <c r="F24" s="8">
        <v>0.23</v>
      </c>
      <c r="G24" s="17">
        <f t="shared" si="7"/>
        <v>0</v>
      </c>
      <c r="H24" s="17">
        <f t="shared" si="8"/>
        <v>0</v>
      </c>
      <c r="I24" t="s">
        <v>19</v>
      </c>
    </row>
    <row r="25" spans="1:10" x14ac:dyDescent="0.25">
      <c r="A25" s="25" t="s">
        <v>26</v>
      </c>
      <c r="B25" s="21"/>
      <c r="C25" s="5">
        <v>3</v>
      </c>
      <c r="D25" s="24"/>
      <c r="E25" s="17">
        <f t="shared" si="6"/>
        <v>0</v>
      </c>
      <c r="F25" s="8">
        <v>0.23</v>
      </c>
      <c r="G25" s="17">
        <f t="shared" si="7"/>
        <v>0</v>
      </c>
      <c r="H25" s="17">
        <f t="shared" si="8"/>
        <v>0</v>
      </c>
      <c r="I25" t="s">
        <v>19</v>
      </c>
    </row>
    <row r="26" spans="1:10" x14ac:dyDescent="0.25">
      <c r="A26" s="25" t="s">
        <v>27</v>
      </c>
      <c r="B26" s="21"/>
      <c r="C26" s="5">
        <v>3</v>
      </c>
      <c r="D26" s="24"/>
      <c r="E26" s="17">
        <f t="shared" si="6"/>
        <v>0</v>
      </c>
      <c r="F26" s="8">
        <v>0.23</v>
      </c>
      <c r="G26" s="17">
        <f t="shared" si="7"/>
        <v>0</v>
      </c>
      <c r="H26" s="17">
        <f t="shared" si="8"/>
        <v>0</v>
      </c>
      <c r="I26" t="s">
        <v>19</v>
      </c>
    </row>
    <row r="27" spans="1:10" x14ac:dyDescent="0.25">
      <c r="A27" s="25" t="s">
        <v>28</v>
      </c>
      <c r="B27" s="21"/>
      <c r="C27" s="5">
        <v>2</v>
      </c>
      <c r="D27" s="24"/>
      <c r="E27" s="17">
        <f t="shared" si="6"/>
        <v>0</v>
      </c>
      <c r="F27" s="8">
        <v>0.23</v>
      </c>
      <c r="G27" s="17">
        <f t="shared" si="7"/>
        <v>0</v>
      </c>
      <c r="H27" s="17">
        <f t="shared" si="8"/>
        <v>0</v>
      </c>
      <c r="I27" t="s">
        <v>19</v>
      </c>
    </row>
    <row r="28" spans="1:10" x14ac:dyDescent="0.25">
      <c r="A28" s="25" t="s">
        <v>38</v>
      </c>
      <c r="B28" s="21"/>
      <c r="C28" s="5">
        <v>2</v>
      </c>
      <c r="D28" s="24"/>
      <c r="E28" s="17">
        <f t="shared" si="6"/>
        <v>0</v>
      </c>
      <c r="F28" s="8">
        <v>0.23</v>
      </c>
      <c r="G28" s="17">
        <f t="shared" si="7"/>
        <v>0</v>
      </c>
      <c r="H28" s="17">
        <f t="shared" si="8"/>
        <v>0</v>
      </c>
      <c r="I28" t="s">
        <v>19</v>
      </c>
    </row>
    <row r="29" spans="1:10" x14ac:dyDescent="0.25">
      <c r="A29" s="25" t="s">
        <v>29</v>
      </c>
      <c r="B29" s="21"/>
      <c r="C29" s="5">
        <v>2</v>
      </c>
      <c r="D29" s="24"/>
      <c r="E29" s="17">
        <f t="shared" si="6"/>
        <v>0</v>
      </c>
      <c r="F29" s="8">
        <v>0.23</v>
      </c>
      <c r="G29" s="17">
        <f t="shared" si="7"/>
        <v>0</v>
      </c>
      <c r="H29" s="17">
        <f t="shared" si="8"/>
        <v>0</v>
      </c>
      <c r="I29" t="s">
        <v>19</v>
      </c>
    </row>
    <row r="30" spans="1:10" x14ac:dyDescent="0.25">
      <c r="A30" s="35" t="s">
        <v>22</v>
      </c>
      <c r="B30" s="36"/>
      <c r="C30" s="5">
        <v>2</v>
      </c>
      <c r="D30" s="17"/>
      <c r="E30" s="17">
        <f>C30*D30</f>
        <v>0</v>
      </c>
      <c r="F30" s="8">
        <v>0.23</v>
      </c>
      <c r="G30" s="17">
        <f>E30*0.23</f>
        <v>0</v>
      </c>
      <c r="H30" s="17">
        <f>E30+G30</f>
        <v>0</v>
      </c>
      <c r="I30" t="s">
        <v>19</v>
      </c>
    </row>
    <row r="31" spans="1:10" ht="32.25" customHeight="1" x14ac:dyDescent="0.25">
      <c r="A31" s="37" t="s">
        <v>42</v>
      </c>
      <c r="B31" s="38"/>
      <c r="C31" s="15">
        <v>50</v>
      </c>
      <c r="D31" s="17"/>
      <c r="E31" s="17">
        <f t="shared" si="6"/>
        <v>0</v>
      </c>
      <c r="F31" s="8">
        <v>0.23</v>
      </c>
      <c r="G31" s="17">
        <f t="shared" si="7"/>
        <v>0</v>
      </c>
      <c r="H31" s="17">
        <f t="shared" si="8"/>
        <v>0</v>
      </c>
      <c r="I31" t="s">
        <v>19</v>
      </c>
    </row>
    <row r="32" spans="1:10" x14ac:dyDescent="0.25">
      <c r="A32" s="34" t="s">
        <v>6</v>
      </c>
      <c r="B32" s="34"/>
      <c r="C32" s="34"/>
      <c r="D32" s="34"/>
      <c r="E32" s="10">
        <f>SUM(E23:E31)</f>
        <v>0</v>
      </c>
      <c r="F32" s="11"/>
      <c r="G32" s="13">
        <f>SUM(G23:G31)</f>
        <v>0</v>
      </c>
      <c r="H32" s="13">
        <f>SUM(H23:H31)</f>
        <v>0</v>
      </c>
      <c r="I32" s="9"/>
    </row>
    <row r="35" spans="1:8" x14ac:dyDescent="0.25">
      <c r="A35" s="31" t="s">
        <v>44</v>
      </c>
      <c r="B35" s="32"/>
      <c r="C35" s="32"/>
      <c r="D35" s="33"/>
      <c r="E35" s="10">
        <f>E19+E32</f>
        <v>0</v>
      </c>
      <c r="F35" s="11"/>
      <c r="G35" s="13">
        <f>G19+G32</f>
        <v>0</v>
      </c>
      <c r="H35" s="13">
        <f>H19+H32</f>
        <v>0</v>
      </c>
    </row>
    <row r="37" spans="1:8" x14ac:dyDescent="0.25">
      <c r="A37" s="27"/>
    </row>
    <row r="38" spans="1:8" x14ac:dyDescent="0.25">
      <c r="A38" s="30" t="s">
        <v>40</v>
      </c>
    </row>
    <row r="39" spans="1:8" x14ac:dyDescent="0.25">
      <c r="A39" s="30"/>
    </row>
    <row r="40" spans="1:8" x14ac:dyDescent="0.25">
      <c r="A40" s="28" t="s">
        <v>45</v>
      </c>
    </row>
    <row r="41" spans="1:8" ht="26.25" x14ac:dyDescent="0.25">
      <c r="A41" s="2"/>
      <c r="B41" s="3" t="s">
        <v>9</v>
      </c>
      <c r="C41" s="4" t="s">
        <v>4</v>
      </c>
      <c r="D41" s="4" t="s">
        <v>5</v>
      </c>
      <c r="E41" s="4" t="s">
        <v>14</v>
      </c>
    </row>
    <row r="42" spans="1:8" x14ac:dyDescent="0.25">
      <c r="A42" s="5" t="s">
        <v>0</v>
      </c>
      <c r="B42" s="18"/>
      <c r="C42" s="8">
        <v>0.23</v>
      </c>
      <c r="D42" s="7">
        <f>B42*0.23</f>
        <v>0</v>
      </c>
      <c r="E42" s="7">
        <f>B42+D42</f>
        <v>0</v>
      </c>
    </row>
    <row r="43" spans="1:8" x14ac:dyDescent="0.25">
      <c r="A43" s="5" t="s">
        <v>1</v>
      </c>
      <c r="B43" s="18"/>
      <c r="C43" s="8">
        <v>0.23</v>
      </c>
      <c r="D43" s="7">
        <f t="shared" ref="D43:D44" si="9">B43*0.23</f>
        <v>0</v>
      </c>
      <c r="E43" s="7">
        <f t="shared" ref="E43:E44" si="10">B43+D43</f>
        <v>0</v>
      </c>
    </row>
    <row r="44" spans="1:8" x14ac:dyDescent="0.25">
      <c r="A44" s="5" t="s">
        <v>2</v>
      </c>
      <c r="B44" s="18"/>
      <c r="C44" s="8">
        <v>0.23</v>
      </c>
      <c r="D44" s="7">
        <f t="shared" si="9"/>
        <v>0</v>
      </c>
      <c r="E44" s="7">
        <f t="shared" si="10"/>
        <v>0</v>
      </c>
    </row>
    <row r="45" spans="1:8" x14ac:dyDescent="0.25">
      <c r="A45" s="28"/>
    </row>
    <row r="46" spans="1:8" x14ac:dyDescent="0.25">
      <c r="A46" s="28" t="s">
        <v>46</v>
      </c>
    </row>
    <row r="47" spans="1:8" ht="26.25" x14ac:dyDescent="0.25">
      <c r="A47" s="2"/>
      <c r="B47" s="3" t="s">
        <v>9</v>
      </c>
      <c r="C47" s="4" t="s">
        <v>4</v>
      </c>
      <c r="D47" s="4" t="s">
        <v>5</v>
      </c>
      <c r="E47" s="4" t="s">
        <v>14</v>
      </c>
    </row>
    <row r="48" spans="1:8" x14ac:dyDescent="0.25">
      <c r="A48" s="5" t="s">
        <v>0</v>
      </c>
      <c r="B48" s="18"/>
      <c r="C48" s="8">
        <v>0.23</v>
      </c>
      <c r="D48" s="7">
        <f>B48*0.23</f>
        <v>0</v>
      </c>
      <c r="E48" s="7">
        <f>B48+D48</f>
        <v>0</v>
      </c>
    </row>
    <row r="49" spans="1:5" x14ac:dyDescent="0.25">
      <c r="A49" s="5" t="s">
        <v>1</v>
      </c>
      <c r="B49" s="18"/>
      <c r="C49" s="8">
        <v>0.23</v>
      </c>
      <c r="D49" s="7">
        <f t="shared" ref="D49:D51" si="11">B49*0.23</f>
        <v>0</v>
      </c>
      <c r="E49" s="7">
        <f t="shared" ref="E49:E51" si="12">B49+D49</f>
        <v>0</v>
      </c>
    </row>
    <row r="50" spans="1:5" x14ac:dyDescent="0.25">
      <c r="A50" s="5" t="s">
        <v>2</v>
      </c>
      <c r="B50" s="18"/>
      <c r="C50" s="8">
        <v>0.23</v>
      </c>
      <c r="D50" s="7">
        <f t="shared" si="11"/>
        <v>0</v>
      </c>
      <c r="E50" s="7">
        <f t="shared" si="12"/>
        <v>0</v>
      </c>
    </row>
    <row r="51" spans="1:5" x14ac:dyDescent="0.25">
      <c r="A51" s="5" t="s">
        <v>41</v>
      </c>
      <c r="B51" s="29"/>
      <c r="C51" s="8">
        <v>0.23</v>
      </c>
      <c r="D51" s="7">
        <f t="shared" si="11"/>
        <v>0</v>
      </c>
      <c r="E51" s="7">
        <f t="shared" si="12"/>
        <v>0</v>
      </c>
    </row>
  </sheetData>
  <mergeCells count="5">
    <mergeCell ref="A19:D19"/>
    <mergeCell ref="A32:D32"/>
    <mergeCell ref="A35:D35"/>
    <mergeCell ref="A30:B30"/>
    <mergeCell ref="A31:B31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Jolanta Jasnos</dc:creator>
  <cp:lastModifiedBy>Puzio Agnieszka</cp:lastModifiedBy>
  <cp:lastPrinted>2019-08-28T07:35:36Z</cp:lastPrinted>
  <dcterms:created xsi:type="dcterms:W3CDTF">2019-08-23T07:26:32Z</dcterms:created>
  <dcterms:modified xsi:type="dcterms:W3CDTF">2026-03-02T10:34:39Z</dcterms:modified>
</cp:coreProperties>
</file>